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0BC1384A-D44D-4970-96E1-76F3768A82C3}" xr6:coauthVersionLast="47" xr6:coauthVersionMax="47" xr10:uidLastSave="{00000000-0000-0000-0000-000000000000}"/>
  <bookViews>
    <workbookView xWindow="-120" yWindow="-120" windowWidth="20730" windowHeight="11160" xr2:uid="{499F2E70-927A-453C-84AB-78943C3E78DC}"/>
  </bookViews>
  <sheets>
    <sheet name="CORTE JUN 25" sheetId="1" r:id="rId1"/>
  </sheets>
  <definedNames>
    <definedName name="_xlnm.Print_Area" localSheetId="0">'CORTE JUN 25'!$A$1:$P$85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6" i="1" l="1"/>
  <c r="H77" i="1"/>
  <c r="N68" i="1"/>
  <c r="H69" i="1"/>
  <c r="N65" i="1"/>
  <c r="N62" i="1"/>
  <c r="N57" i="1"/>
  <c r="H65" i="1"/>
  <c r="N54" i="1"/>
  <c r="H49" i="1"/>
  <c r="N40" i="1"/>
  <c r="H42" i="1"/>
  <c r="N34" i="1"/>
  <c r="N30" i="1"/>
  <c r="N27" i="1"/>
  <c r="H34" i="1"/>
  <c r="H21" i="1"/>
  <c r="N22" i="1"/>
  <c r="N12" i="1"/>
  <c r="H16" i="1"/>
  <c r="N69" i="1" l="1"/>
  <c r="N36" i="1"/>
  <c r="N77" i="1"/>
  <c r="N42" i="1" l="1"/>
</calcChain>
</file>

<file path=xl/sharedStrings.xml><?xml version="1.0" encoding="utf-8"?>
<sst xmlns="http://schemas.openxmlformats.org/spreadsheetml/2006/main" count="116" uniqueCount="108">
  <si>
    <t>Municipio de Chihuahua</t>
  </si>
  <si>
    <t>Tesorería Municipal</t>
  </si>
  <si>
    <t>Estado de Movimientos de Ingresos y Egresos del 01 de Enero al 30 de Junio de 2025</t>
  </si>
  <si>
    <t>(Cifras Expresadas en Pesos)</t>
  </si>
  <si>
    <t>I  N  G  R  E  S  O  S</t>
  </si>
  <si>
    <t>Impuestos</t>
  </si>
  <si>
    <t>Aprovechamientos</t>
  </si>
  <si>
    <t>Predial</t>
  </si>
  <si>
    <t>Traslación de Dominio de Bienes Inmuebles</t>
  </si>
  <si>
    <t>Otros Conceptos</t>
  </si>
  <si>
    <t>Espectáculos Públicos</t>
  </si>
  <si>
    <t>Otros Aprovechamientos</t>
  </si>
  <si>
    <t xml:space="preserve">Multas </t>
  </si>
  <si>
    <t>Recargos</t>
  </si>
  <si>
    <t>Participaciones</t>
  </si>
  <si>
    <t>Actos de Ejecución</t>
  </si>
  <si>
    <t>Fondo General</t>
  </si>
  <si>
    <t>Infraestructura</t>
  </si>
  <si>
    <t>Fondo de Fiscalización</t>
  </si>
  <si>
    <t>Fondo del Fomento Municipal</t>
  </si>
  <si>
    <t>Impuesto Especial Sobre Producción y Servicios</t>
  </si>
  <si>
    <t>Contribuciones de Mejoras</t>
  </si>
  <si>
    <t>IEPS Gasolina y Diesel</t>
  </si>
  <si>
    <t>Universitario</t>
  </si>
  <si>
    <t xml:space="preserve"> </t>
  </si>
  <si>
    <t>ISR Participable</t>
  </si>
  <si>
    <t>Contribuciones Especiales</t>
  </si>
  <si>
    <t>Fondo de Administración de Impuesto Predial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</si>
  <si>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</si>
  <si>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</si>
  <si>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</si>
  <si>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</si>
  <si>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</si>
  <si>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</si>
  <si>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</si>
  <si>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</si>
  <si>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</si>
  <si>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</si>
  <si>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Permisos Gobernación</t>
  </si>
  <si>
    <t>Convenios</t>
  </si>
  <si>
    <t>Aseo Urbano</t>
  </si>
  <si>
    <t>Convenios y Subsidios</t>
  </si>
  <si>
    <t>Alumbrado Público</t>
  </si>
  <si>
    <t>Incentivos de Colaboración Fiscal</t>
  </si>
  <si>
    <t>Fijación de Anuncios y Propaganda Comercial</t>
  </si>
  <si>
    <t>Impuesto sobre Automóviles Nuevos</t>
  </si>
  <si>
    <t>Fondo de Compensación ISAN</t>
  </si>
  <si>
    <t>Vigilancia Especial</t>
  </si>
  <si>
    <t xml:space="preserve">Vehiculos de Precedencia Extranjera </t>
  </si>
  <si>
    <t>Productos</t>
  </si>
  <si>
    <t>Suman los Ingresos</t>
  </si>
  <si>
    <t>Enajenación de Inmuebles</t>
  </si>
  <si>
    <t>Cuentas de Balance</t>
  </si>
  <si>
    <t>Arrendamiento de Inmuebles</t>
  </si>
  <si>
    <t>Existencia Anterior</t>
  </si>
  <si>
    <t>Rendimientos Financieros</t>
  </si>
  <si>
    <t>Caja y Bancos</t>
  </si>
  <si>
    <t>Rendimientos Financieros FAFM</t>
  </si>
  <si>
    <t>Fondos</t>
  </si>
  <si>
    <t>Rendimientos Financieros FAISM</t>
  </si>
  <si>
    <t>Rendimientos Financieros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</si>
  <si>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</si>
  <si>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</si>
  <si>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</si>
  <si>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</si>
  <si>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</si>
  <si>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</si>
  <si>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</si>
  <si>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</si>
  <si>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</si>
  <si>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</si>
  <si>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Prestación de Sevicios Públicos</t>
  </si>
  <si>
    <t>Infraestructura Vial</t>
  </si>
  <si>
    <t>Urbanización</t>
  </si>
  <si>
    <t>Recolección y Concesiones</t>
  </si>
  <si>
    <t>Investigación y Estudios</t>
  </si>
  <si>
    <t>Medio ambiente y Ecología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</si>
  <si>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</si>
  <si>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</si>
  <si>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</si>
  <si>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</si>
  <si>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</si>
  <si>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Desarrollo Social</t>
  </si>
  <si>
    <t>Desarrollo Econónimo</t>
  </si>
  <si>
    <t>Pensiones y Jubilaciones</t>
  </si>
  <si>
    <t>Atención al Rezago Social</t>
  </si>
  <si>
    <t>Desarrollo Educativo</t>
  </si>
  <si>
    <t>Previsión y Seguridad Social</t>
  </si>
  <si>
    <t>Fomento a la Salud</t>
  </si>
  <si>
    <t>Deporte y Desarrollo de Capacidades Físicas</t>
  </si>
  <si>
    <t>Obligaciones y Compromisos</t>
  </si>
  <si>
    <t>Desarrollo Integral y Proteccion a la Mujer</t>
  </si>
  <si>
    <t>Promoción y Fomento</t>
  </si>
  <si>
    <t>Deuda</t>
  </si>
  <si>
    <t>Fomento al Sector Empresarial</t>
  </si>
  <si>
    <t>Amortización de la Deuda</t>
  </si>
  <si>
    <t>Fomento Desarrollo Turistico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</si>
  <si>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</si>
  <si>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</si>
  <si>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</si>
  <si>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</si>
  <si>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</si>
  <si>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Administración Fiscal y Financiera</t>
  </si>
  <si>
    <t>Existencia Actual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</si>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</sst>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8" fillId="2" borderId="10" xfId="0" applyFont="1" applyFill="1" applyBorder="1" applyAlignment="1">
      <alignment horizontal="left"/>
    </xf>
    <xf numFmtId="0" fontId="2" fillId="2" borderId="11" xfId="0" applyFont="1" applyFill="1" applyBorder="1"/>
    <xf numFmtId="0" fontId="6" fillId="2" borderId="11" xfId="0" applyFont="1" applyFill="1" applyBorder="1"/>
    <xf numFmtId="0" fontId="0" fillId="2" borderId="11" xfId="0" applyFill="1" applyBorder="1"/>
    <xf numFmtId="3" fontId="8" fillId="2" borderId="11" xfId="0" applyNumberFormat="1" applyFont="1" applyFill="1" applyBorder="1"/>
    <xf numFmtId="3" fontId="5" fillId="2" borderId="11" xfId="0" applyNumberFormat="1" applyFont="1" applyFill="1" applyBorder="1"/>
    <xf numFmtId="3" fontId="2" fillId="2" borderId="11" xfId="0" applyNumberFormat="1" applyFont="1" applyFill="1" applyBorder="1"/>
    <xf numFmtId="3" fontId="10" fillId="2" borderId="11" xfId="0" applyNumberFormat="1" applyFont="1" applyFill="1" applyBorder="1"/>
    <xf numFmtId="0" fontId="6" fillId="2" borderId="12" xfId="0" applyFont="1" applyFill="1" applyBorder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C679AFF4-BA4D-4E74-A6EE-7C7CB7434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83</xdr:row>
      <xdr:rowOff>0</xdr:rowOff>
    </xdr:from>
    <xdr:to>
      <xdr:col>15</xdr:col>
      <xdr:colOff>51901</xdr:colOff>
      <xdr:row>84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531B49-6483-4511-909E-834DFA5513FD}"/>
            </a:ext>
          </a:extLst>
        </xdr:cNvPr>
        <xdr:cNvSpPr txBox="1">
          <a:spLocks noChangeArrowheads="1"/>
        </xdr:cNvSpPr>
      </xdr:nvSpPr>
      <xdr:spPr bwMode="auto">
        <a:xfrm>
          <a:off x="371976" y="15078075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78</xdr:row>
      <xdr:rowOff>11906</xdr:rowOff>
    </xdr:from>
    <xdr:to>
      <xdr:col>14</xdr:col>
      <xdr:colOff>119741</xdr:colOff>
      <xdr:row>78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9AC81FB-CB03-486D-A136-7E566843EE00}"/>
            </a:ext>
          </a:extLst>
        </xdr:cNvPr>
        <xdr:cNvSpPr txBox="1">
          <a:spLocks noChangeArrowheads="1"/>
        </xdr:cNvSpPr>
      </xdr:nvSpPr>
      <xdr:spPr bwMode="auto">
        <a:xfrm>
          <a:off x="473868" y="140898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	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2857501</xdr:colOff>
      <xdr:row>77</xdr:row>
      <xdr:rowOff>120317</xdr:rowOff>
    </xdr:from>
    <xdr:to>
      <xdr:col>13</xdr:col>
      <xdr:colOff>843547</xdr:colOff>
      <xdr:row>83</xdr:row>
      <xdr:rowOff>20054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166C46-C17A-453E-BE5E-8269BD6B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6" y="14036342"/>
          <a:ext cx="2538996" cy="1061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BE96-2E87-43FE-A353-FE4219EEAC51}">
  <sheetPr>
    <pageSetUpPr fitToPage="1"/>
  </sheetPr>
  <dimension ref="B1:S85"/>
  <sheetViews>
    <sheetView tabSelected="1" view="pageBreakPreview" topLeftCell="C32" zoomScaleNormal="70" zoomScaleSheetLayoutView="100" workbookViewId="0">
      <selection activeCell="M34" sqref="M34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2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49" t="s">
        <v>0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</row>
    <row r="3" spans="2:17" ht="15.75" x14ac:dyDescent="0.25">
      <c r="B3" s="8"/>
      <c r="C3" s="50" t="s">
        <v>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9"/>
    </row>
    <row r="4" spans="2:17" x14ac:dyDescent="0.2">
      <c r="B4" s="8"/>
      <c r="C4" s="51" t="s">
        <v>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9"/>
    </row>
    <row r="5" spans="2:17" x14ac:dyDescent="0.2">
      <c r="B5" s="8"/>
      <c r="C5" s="51" t="s">
        <v>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9"/>
    </row>
    <row r="6" spans="2:17" ht="15.75" x14ac:dyDescent="0.25">
      <c r="B6" s="8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9"/>
    </row>
    <row r="7" spans="2:17" ht="15.75" x14ac:dyDescent="0.25">
      <c r="B7" s="8"/>
      <c r="C7" s="46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O7" s="9"/>
    </row>
    <row r="8" spans="2:17" ht="5.25" customHeight="1" x14ac:dyDescent="0.2">
      <c r="B8" s="8"/>
      <c r="O8" s="9"/>
    </row>
    <row r="9" spans="2:17" ht="13.5" customHeight="1" x14ac:dyDescent="0.25">
      <c r="B9" s="8"/>
      <c r="C9" s="11" t="s">
        <v>5</v>
      </c>
      <c r="H9" s="12"/>
      <c r="J9" s="12" t="s">
        <v>6</v>
      </c>
      <c r="L9" s="13"/>
      <c r="M9" s="3"/>
      <c r="O9" s="9"/>
      <c r="P9" s="14"/>
    </row>
    <row r="10" spans="2:17" ht="13.5" customHeight="1" x14ac:dyDescent="0.25">
      <c r="B10" s="8"/>
      <c r="C10" s="11"/>
      <c r="E10" s="15" t="s">
        <v>7</v>
      </c>
      <c r="F10" s="16"/>
      <c r="G10" s="13">
        <v>1153570265</v>
      </c>
      <c r="I10" s="12"/>
      <c r="L10" s="13"/>
      <c r="M10" s="13"/>
      <c r="O10" s="9"/>
      <c r="P10" s="14"/>
    </row>
    <row r="11" spans="2:17" ht="13.5" customHeight="1" x14ac:dyDescent="0.25">
      <c r="B11" s="8"/>
      <c r="C11" s="11"/>
      <c r="E11" s="15" t="s">
        <v>8</v>
      </c>
      <c r="F11" s="16"/>
      <c r="G11" s="13">
        <v>230175511</v>
      </c>
      <c r="H11" s="12"/>
      <c r="I11" s="12"/>
      <c r="L11" s="13" t="s">
        <v>9</v>
      </c>
      <c r="M11" s="13">
        <v>7552712.54</v>
      </c>
      <c r="O11" s="9"/>
      <c r="P11" s="14"/>
    </row>
    <row r="12" spans="2:17" ht="13.5" customHeight="1" x14ac:dyDescent="0.25">
      <c r="B12" s="8"/>
      <c r="C12" s="11"/>
      <c r="E12" s="15" t="s">
        <v>10</v>
      </c>
      <c r="F12" s="16"/>
      <c r="G12" s="13">
        <v>6486811</v>
      </c>
      <c r="H12" s="12"/>
      <c r="I12" s="1"/>
      <c r="L12" s="13" t="s">
        <v>11</v>
      </c>
      <c r="M12" s="13">
        <v>9311764</v>
      </c>
      <c r="N12" s="12">
        <f>SUM(M10:M12)</f>
        <v>16864476.539999999</v>
      </c>
      <c r="O12" s="9"/>
      <c r="P12" s="14"/>
    </row>
    <row r="13" spans="2:17" ht="13.5" customHeight="1" x14ac:dyDescent="0.25">
      <c r="B13" s="8"/>
      <c r="C13" s="11"/>
      <c r="E13" s="15" t="s">
        <v>12</v>
      </c>
      <c r="F13" s="16"/>
      <c r="G13" s="13">
        <v>14767554</v>
      </c>
      <c r="H13" s="12"/>
      <c r="O13" s="9"/>
      <c r="P13" s="14"/>
      <c r="Q13" s="15"/>
    </row>
    <row r="14" spans="2:17" ht="13.5" customHeight="1" x14ac:dyDescent="0.25">
      <c r="B14" s="8"/>
      <c r="E14" s="15" t="s">
        <v>13</v>
      </c>
      <c r="F14" s="16"/>
      <c r="G14" s="13">
        <v>33880675</v>
      </c>
      <c r="H14" s="12"/>
      <c r="J14" s="12" t="s">
        <v>14</v>
      </c>
      <c r="N14" s="12"/>
      <c r="O14" s="9"/>
      <c r="P14" s="14"/>
      <c r="Q14" s="15"/>
    </row>
    <row r="15" spans="2:17" ht="13.5" customHeight="1" x14ac:dyDescent="0.2">
      <c r="B15" s="8"/>
      <c r="C15" s="17"/>
      <c r="E15" s="15" t="s">
        <v>15</v>
      </c>
      <c r="F15" s="16"/>
      <c r="G15" s="13">
        <v>3320992</v>
      </c>
      <c r="L15" s="13" t="s">
        <v>16</v>
      </c>
      <c r="M15" s="13">
        <v>847262239</v>
      </c>
      <c r="O15" s="9"/>
      <c r="P15" s="14"/>
      <c r="Q15" s="15"/>
    </row>
    <row r="16" spans="2:17" ht="13.5" customHeight="1" x14ac:dyDescent="0.25">
      <c r="B16" s="8"/>
      <c r="C16" s="17"/>
      <c r="E16" s="15" t="s">
        <v>17</v>
      </c>
      <c r="F16" s="16"/>
      <c r="G16" s="13">
        <v>2441</v>
      </c>
      <c r="H16" s="12">
        <f>SUM(G10:G16)</f>
        <v>1442204249</v>
      </c>
      <c r="L16" s="5" t="s">
        <v>18</v>
      </c>
      <c r="M16" s="13">
        <v>53670142</v>
      </c>
      <c r="O16" s="9"/>
      <c r="P16" s="14"/>
      <c r="Q16" s="15"/>
    </row>
    <row r="17" spans="2:17" ht="13.5" customHeight="1" x14ac:dyDescent="0.2">
      <c r="B17" s="8"/>
      <c r="L17" s="13" t="s">
        <v>19</v>
      </c>
      <c r="M17" s="13">
        <v>151499379</v>
      </c>
      <c r="N17" s="5"/>
      <c r="O17" s="9"/>
      <c r="P17" s="14"/>
      <c r="Q17" s="15"/>
    </row>
    <row r="18" spans="2:17" ht="13.5" customHeight="1" x14ac:dyDescent="0.25">
      <c r="B18" s="8"/>
      <c r="J18" s="12"/>
      <c r="L18" s="13" t="s">
        <v>20</v>
      </c>
      <c r="M18" s="13">
        <v>19471694</v>
      </c>
      <c r="N18" s="5"/>
      <c r="O18" s="9"/>
      <c r="P18" s="14"/>
      <c r="Q18" s="15"/>
    </row>
    <row r="19" spans="2:17" ht="13.5" customHeight="1" x14ac:dyDescent="0.25">
      <c r="B19" s="8"/>
      <c r="C19" s="11" t="s">
        <v>21</v>
      </c>
      <c r="E19" s="15"/>
      <c r="F19" s="16"/>
      <c r="G19" s="13"/>
      <c r="J19" s="12"/>
      <c r="L19" s="13" t="s">
        <v>22</v>
      </c>
      <c r="M19" s="13">
        <v>23644650</v>
      </c>
      <c r="O19" s="9"/>
      <c r="P19" s="14"/>
    </row>
    <row r="20" spans="2:17" ht="13.5" customHeight="1" x14ac:dyDescent="0.2">
      <c r="B20" s="8"/>
      <c r="E20" s="15" t="s">
        <v>23</v>
      </c>
      <c r="F20" s="16"/>
      <c r="G20" s="13">
        <v>54529070</v>
      </c>
      <c r="H20" s="3" t="s">
        <v>24</v>
      </c>
      <c r="L20" s="13" t="s">
        <v>25</v>
      </c>
      <c r="M20" s="13">
        <v>110353073</v>
      </c>
      <c r="O20" s="9"/>
      <c r="P20" s="14"/>
      <c r="Q20" s="15"/>
    </row>
    <row r="21" spans="2:17" ht="13.5" customHeight="1" x14ac:dyDescent="0.25">
      <c r="B21" s="8"/>
      <c r="E21" s="5" t="s">
        <v>26</v>
      </c>
      <c r="F21" s="18"/>
      <c r="G21" s="13">
        <v>28544028</v>
      </c>
      <c r="H21" s="12">
        <f>SUM(G20:G21)</f>
        <v>83073098</v>
      </c>
      <c r="L21" s="13" t="s">
        <v>27</v>
      </c>
      <c r="M21" s="13">
        <v>67624815</v>
      </c>
      <c r="O21" s="9"/>
      <c r="P21" s="14"/>
      <c r="Q21" s="13"/>
    </row>
    <row r="22" spans="2:17" ht="13.5" customHeight="1" x14ac:dyDescent="0.25">
      <c r="B22" s="19"/>
      <c r="L22" s="13" t="s">
        <v>28</v>
      </c>
      <c r="M22" s="13">
        <v>3537736</v>
      </c>
      <c r="N22" s="12">
        <f>SUM(M15:M22)</f>
        <v>1277063728</v>
      </c>
      <c r="O22" s="9"/>
      <c r="P22" s="14"/>
      <c r="Q22" s="13"/>
    </row>
    <row r="23" spans="2:17" ht="13.5" customHeight="1" x14ac:dyDescent="0.2">
      <c r="B23" s="19"/>
      <c r="O23" s="9"/>
      <c r="P23" s="14"/>
      <c r="Q23" s="13"/>
    </row>
    <row r="24" spans="2:17" ht="13.5" customHeight="1" x14ac:dyDescent="0.25">
      <c r="B24" s="19"/>
      <c r="C24" s="11" t="s">
        <v>29</v>
      </c>
      <c r="D24" s="5"/>
      <c r="E24" s="5"/>
      <c r="F24" s="20"/>
      <c r="G24" s="13"/>
      <c r="H24" s="15"/>
      <c r="J24" s="12" t="s">
        <v>30</v>
      </c>
      <c r="O24" s="9"/>
      <c r="P24" s="14"/>
      <c r="Q24" s="13"/>
    </row>
    <row r="25" spans="2:17" ht="13.5" customHeight="1" x14ac:dyDescent="0.25">
      <c r="B25" s="19"/>
      <c r="C25" s="17"/>
      <c r="D25" s="11"/>
      <c r="E25" s="15" t="s">
        <v>31</v>
      </c>
      <c r="F25" s="16"/>
      <c r="G25" s="13">
        <v>4646778</v>
      </c>
      <c r="H25" s="21"/>
      <c r="L25" s="13" t="s">
        <v>32</v>
      </c>
      <c r="M25" s="13">
        <v>461015814</v>
      </c>
      <c r="O25" s="9"/>
      <c r="P25" s="14"/>
      <c r="Q25" s="13"/>
    </row>
    <row r="26" spans="2:17" ht="13.5" customHeight="1" x14ac:dyDescent="0.25">
      <c r="B26" s="8"/>
      <c r="C26" s="17"/>
      <c r="D26" s="11"/>
      <c r="E26" s="15" t="s">
        <v>33</v>
      </c>
      <c r="F26" s="16"/>
      <c r="G26" s="13">
        <v>272419</v>
      </c>
      <c r="H26" s="15"/>
      <c r="L26" s="13" t="s">
        <v>34</v>
      </c>
      <c r="M26" s="13">
        <v>60422059</v>
      </c>
      <c r="O26" s="9"/>
      <c r="P26" s="14"/>
      <c r="Q26" s="13"/>
    </row>
    <row r="27" spans="2:17" ht="13.5" customHeight="1" x14ac:dyDescent="0.25">
      <c r="B27" s="8"/>
      <c r="C27" s="5"/>
      <c r="D27" s="11"/>
      <c r="E27" s="15" t="s">
        <v>35</v>
      </c>
      <c r="F27" s="16"/>
      <c r="G27" s="13">
        <v>54088301</v>
      </c>
      <c r="H27" s="15"/>
      <c r="L27" s="13" t="s">
        <v>36</v>
      </c>
      <c r="M27" s="13">
        <v>138604776</v>
      </c>
      <c r="N27" s="12">
        <f>SUM(M25:M27)</f>
        <v>660042649</v>
      </c>
      <c r="O27" s="9"/>
      <c r="P27" s="14"/>
    </row>
    <row r="28" spans="2:17" ht="13.5" customHeight="1" x14ac:dyDescent="0.25">
      <c r="B28" s="8"/>
      <c r="C28" s="5"/>
      <c r="D28" s="11"/>
      <c r="E28" s="15" t="s">
        <v>37</v>
      </c>
      <c r="F28" s="16"/>
      <c r="G28" s="13">
        <v>16393104</v>
      </c>
      <c r="H28" s="15"/>
      <c r="O28" s="9"/>
      <c r="Q28" s="13"/>
    </row>
    <row r="29" spans="2:17" ht="13.5" customHeight="1" x14ac:dyDescent="0.25">
      <c r="B29" s="8"/>
      <c r="C29" s="5"/>
      <c r="E29" s="15" t="s">
        <v>38</v>
      </c>
      <c r="F29" s="16"/>
      <c r="G29" s="13">
        <v>9045657</v>
      </c>
      <c r="H29" s="15"/>
      <c r="J29" s="12" t="s">
        <v>39</v>
      </c>
      <c r="L29" s="13"/>
      <c r="M29" s="13"/>
      <c r="O29" s="9"/>
      <c r="Q29" s="13"/>
    </row>
    <row r="30" spans="2:17" ht="13.5" customHeight="1" x14ac:dyDescent="0.25">
      <c r="B30" s="8"/>
      <c r="C30" s="5"/>
      <c r="D30" s="5"/>
      <c r="E30" s="15" t="s">
        <v>40</v>
      </c>
      <c r="F30" s="16"/>
      <c r="G30" s="13">
        <v>16483207</v>
      </c>
      <c r="H30" s="15"/>
      <c r="L30" s="13" t="s">
        <v>41</v>
      </c>
      <c r="M30" s="13">
        <v>15166595</v>
      </c>
      <c r="N30" s="12">
        <f>+M30</f>
        <v>15166595</v>
      </c>
      <c r="O30" s="9"/>
      <c r="Q30" s="13"/>
    </row>
    <row r="31" spans="2:17" ht="13.5" customHeight="1" x14ac:dyDescent="0.25">
      <c r="B31" s="8"/>
      <c r="C31" s="5"/>
      <c r="E31" s="15" t="s">
        <v>42</v>
      </c>
      <c r="F31" s="16"/>
      <c r="G31" s="13">
        <v>184801902</v>
      </c>
      <c r="J31" s="12" t="s">
        <v>43</v>
      </c>
      <c r="O31" s="9"/>
      <c r="Q31" s="13"/>
    </row>
    <row r="32" spans="2:17" ht="13.5" customHeight="1" x14ac:dyDescent="0.2">
      <c r="B32" s="8"/>
      <c r="C32" s="5"/>
      <c r="E32" s="5" t="s">
        <v>44</v>
      </c>
      <c r="F32" s="16"/>
      <c r="G32" s="13">
        <v>3404837</v>
      </c>
      <c r="L32" s="13" t="s">
        <v>45</v>
      </c>
      <c r="M32" s="13">
        <v>15111189</v>
      </c>
      <c r="O32" s="9"/>
      <c r="Q32" s="13"/>
    </row>
    <row r="33" spans="2:19" ht="13.5" customHeight="1" x14ac:dyDescent="0.2">
      <c r="B33" s="8"/>
      <c r="C33" s="5"/>
      <c r="E33" s="15" t="s">
        <v>9</v>
      </c>
      <c r="F33" s="16"/>
      <c r="G33" s="13">
        <v>11896948</v>
      </c>
      <c r="L33" s="13" t="s">
        <v>46</v>
      </c>
      <c r="M33" s="13">
        <v>3020698</v>
      </c>
      <c r="N33" s="5"/>
      <c r="O33" s="9"/>
      <c r="Q33" s="13"/>
    </row>
    <row r="34" spans="2:19" ht="13.5" customHeight="1" x14ac:dyDescent="0.25">
      <c r="B34" s="8"/>
      <c r="E34" s="15" t="s">
        <v>47</v>
      </c>
      <c r="F34" s="16"/>
      <c r="G34" s="13">
        <v>7282217</v>
      </c>
      <c r="H34" s="12">
        <f>SUM(G25:G34)</f>
        <v>308315370</v>
      </c>
      <c r="L34" s="13" t="s">
        <v>48</v>
      </c>
      <c r="M34" s="13">
        <v>17809673</v>
      </c>
      <c r="N34" s="12">
        <f>SUM(M32:M34)</f>
        <v>35941560</v>
      </c>
      <c r="O34" s="9"/>
      <c r="Q34" s="13"/>
    </row>
    <row r="35" spans="2:19" ht="13.5" customHeight="1" x14ac:dyDescent="0.25">
      <c r="B35" s="8"/>
      <c r="E35" s="15"/>
      <c r="F35" s="16"/>
      <c r="G35" s="13"/>
      <c r="H35" s="12"/>
      <c r="L35" s="13"/>
      <c r="O35" s="9"/>
      <c r="Q35" s="13"/>
    </row>
    <row r="36" spans="2:19" ht="13.5" customHeight="1" x14ac:dyDescent="0.25">
      <c r="B36" s="8"/>
      <c r="C36" s="11" t="s">
        <v>49</v>
      </c>
      <c r="J36" s="12" t="s">
        <v>50</v>
      </c>
      <c r="K36" s="13"/>
      <c r="L36" s="13"/>
      <c r="N36" s="12">
        <f>+H16+H21+H34+H42+N12+N22+N27+N30+N34</f>
        <v>3883803299.54</v>
      </c>
      <c r="O36" s="9"/>
      <c r="P36" s="14"/>
      <c r="Q36" s="21"/>
      <c r="R36" s="23"/>
      <c r="S36" s="23"/>
    </row>
    <row r="37" spans="2:19" ht="13.5" customHeight="1" x14ac:dyDescent="0.25">
      <c r="B37" s="8"/>
      <c r="E37" s="15" t="s">
        <v>51</v>
      </c>
      <c r="F37" s="13"/>
      <c r="G37" s="13">
        <v>19694085</v>
      </c>
      <c r="J37" s="12" t="s">
        <v>52</v>
      </c>
      <c r="K37" s="13"/>
      <c r="L37" s="13"/>
      <c r="M37" s="13"/>
      <c r="N37" s="12">
        <v>764800905</v>
      </c>
      <c r="O37" s="9"/>
      <c r="P37" s="14"/>
      <c r="Q37" s="15"/>
      <c r="R37" s="23"/>
      <c r="S37" s="23"/>
    </row>
    <row r="38" spans="2:19" ht="13.5" customHeight="1" x14ac:dyDescent="0.25">
      <c r="B38" s="8"/>
      <c r="E38" s="15" t="s">
        <v>53</v>
      </c>
      <c r="F38" s="13"/>
      <c r="G38" s="13">
        <v>502131</v>
      </c>
      <c r="J38" s="12" t="s">
        <v>54</v>
      </c>
      <c r="K38" s="13"/>
      <c r="L38" s="13"/>
      <c r="M38" s="13"/>
      <c r="O38" s="9"/>
      <c r="P38" s="14"/>
      <c r="Q38" s="21"/>
      <c r="R38" s="23"/>
      <c r="S38" s="23"/>
    </row>
    <row r="39" spans="2:19" ht="13.5" customHeight="1" x14ac:dyDescent="0.25">
      <c r="B39" s="8"/>
      <c r="E39" s="15" t="s">
        <v>55</v>
      </c>
      <c r="F39" s="13"/>
      <c r="G39" s="13">
        <v>24842156</v>
      </c>
      <c r="J39" s="12"/>
      <c r="K39" s="13"/>
      <c r="L39" s="13" t="s">
        <v>56</v>
      </c>
      <c r="M39" s="13">
        <v>263867602</v>
      </c>
      <c r="O39" s="9"/>
      <c r="P39" s="14"/>
      <c r="Q39" s="21"/>
      <c r="R39" s="23"/>
      <c r="S39" s="23"/>
    </row>
    <row r="40" spans="2:19" ht="13.5" customHeight="1" x14ac:dyDescent="0.25">
      <c r="B40" s="8"/>
      <c r="C40" s="5"/>
      <c r="D40" s="5"/>
      <c r="E40" s="15" t="s">
        <v>57</v>
      </c>
      <c r="G40" s="13">
        <v>19275</v>
      </c>
      <c r="H40" s="5"/>
      <c r="J40" s="24"/>
      <c r="K40" s="13"/>
      <c r="L40" s="13" t="s">
        <v>58</v>
      </c>
      <c r="M40" s="13">
        <v>96249210</v>
      </c>
      <c r="N40" s="12">
        <f>+M39+M40</f>
        <v>360116812</v>
      </c>
      <c r="O40" s="9"/>
      <c r="P40" s="14"/>
      <c r="Q40" s="15"/>
      <c r="R40" s="23"/>
      <c r="S40" s="23"/>
    </row>
    <row r="41" spans="2:19" ht="13.5" customHeight="1" x14ac:dyDescent="0.2">
      <c r="B41" s="8"/>
      <c r="E41" s="15" t="s">
        <v>59</v>
      </c>
      <c r="G41" s="13">
        <v>72777</v>
      </c>
      <c r="J41" s="5"/>
      <c r="K41" s="5"/>
      <c r="L41" s="5"/>
      <c r="M41" s="5"/>
      <c r="N41" s="5"/>
      <c r="O41" s="9"/>
      <c r="P41" s="14"/>
      <c r="Q41" s="15"/>
      <c r="R41" s="23"/>
      <c r="S41" s="23"/>
    </row>
    <row r="42" spans="2:19" ht="13.5" customHeight="1" x14ac:dyDescent="0.25">
      <c r="B42" s="8"/>
      <c r="C42" s="5"/>
      <c r="D42" s="5"/>
      <c r="E42" s="15" t="s">
        <v>60</v>
      </c>
      <c r="F42" s="5"/>
      <c r="G42" s="13">
        <v>1150</v>
      </c>
      <c r="H42" s="12">
        <f>SUM(G37:G42)</f>
        <v>45131574</v>
      </c>
      <c r="J42" s="12" t="s">
        <v>61</v>
      </c>
      <c r="K42" s="13"/>
      <c r="L42" s="13"/>
      <c r="M42" s="13"/>
      <c r="N42" s="12">
        <f>SUM(N36:N40)</f>
        <v>5008721016.54</v>
      </c>
      <c r="O42" s="9"/>
      <c r="P42" s="14"/>
      <c r="Q42" s="15"/>
      <c r="R42" s="23"/>
      <c r="S42" s="23"/>
    </row>
    <row r="43" spans="2:19" ht="13.5" customHeight="1" x14ac:dyDescent="0.25">
      <c r="B43" s="8"/>
      <c r="C43" s="5"/>
      <c r="D43" s="5"/>
      <c r="E43" s="15"/>
      <c r="F43" s="5"/>
      <c r="G43" s="5"/>
      <c r="H43" s="5"/>
      <c r="J43" s="12"/>
      <c r="K43" s="13"/>
      <c r="L43" s="13"/>
      <c r="M43" s="13"/>
      <c r="N43" s="12"/>
      <c r="O43" s="9"/>
      <c r="P43" s="14"/>
      <c r="Q43" s="15"/>
      <c r="R43" s="23"/>
      <c r="S43" s="23"/>
    </row>
    <row r="44" spans="2:19" ht="13.5" customHeight="1" x14ac:dyDescent="0.25">
      <c r="B44" s="8"/>
      <c r="C44" s="5"/>
      <c r="D44" s="5"/>
      <c r="E44" s="15"/>
      <c r="F44" s="5"/>
      <c r="G44" s="5"/>
      <c r="H44" s="5"/>
      <c r="J44" s="12"/>
      <c r="K44" s="13"/>
      <c r="L44" s="13"/>
      <c r="M44" s="13"/>
      <c r="N44" s="12"/>
      <c r="O44" s="9"/>
      <c r="P44" s="14"/>
      <c r="Q44" s="15"/>
      <c r="R44" s="23"/>
      <c r="S44" s="23"/>
    </row>
    <row r="45" spans="2:19" ht="15.75" x14ac:dyDescent="0.25">
      <c r="B45" s="8"/>
      <c r="C45" s="46" t="s">
        <v>62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8"/>
      <c r="O45" s="9"/>
    </row>
    <row r="46" spans="2:19" ht="8.25" customHeight="1" x14ac:dyDescent="0.25">
      <c r="B46" s="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9"/>
    </row>
    <row r="47" spans="2:19" ht="15.75" x14ac:dyDescent="0.25">
      <c r="B47" s="8"/>
      <c r="C47" s="11" t="s">
        <v>63</v>
      </c>
      <c r="D47" s="5"/>
      <c r="E47" s="5"/>
      <c r="H47" s="10"/>
      <c r="I47" s="10"/>
      <c r="J47" s="12" t="s">
        <v>64</v>
      </c>
      <c r="N47" s="25"/>
      <c r="O47" s="9"/>
    </row>
    <row r="48" spans="2:19" ht="15.75" x14ac:dyDescent="0.25">
      <c r="B48" s="8"/>
      <c r="C48" s="10"/>
      <c r="D48" s="26" t="s">
        <v>65</v>
      </c>
      <c r="E48" s="5"/>
      <c r="F48" s="5"/>
      <c r="G48" s="13"/>
      <c r="H48" s="10"/>
      <c r="I48" s="10"/>
      <c r="K48" s="26" t="s">
        <v>66</v>
      </c>
      <c r="O48" s="9"/>
    </row>
    <row r="49" spans="2:15" ht="15.75" x14ac:dyDescent="0.25">
      <c r="B49" s="8"/>
      <c r="C49" s="10"/>
      <c r="D49" s="26"/>
      <c r="E49" s="15" t="s">
        <v>67</v>
      </c>
      <c r="F49" s="5"/>
      <c r="G49" s="27">
        <v>731510820</v>
      </c>
      <c r="H49" s="12">
        <f>+G49</f>
        <v>731510820</v>
      </c>
      <c r="I49" s="10"/>
      <c r="K49" s="26"/>
      <c r="L49" s="13" t="s">
        <v>68</v>
      </c>
      <c r="M49" s="13">
        <v>15559419</v>
      </c>
      <c r="O49" s="9"/>
    </row>
    <row r="50" spans="2:15" ht="15.75" x14ac:dyDescent="0.25">
      <c r="B50" s="8"/>
      <c r="C50" s="10"/>
      <c r="D50" s="26"/>
      <c r="I50" s="10"/>
      <c r="K50" s="26"/>
      <c r="L50" s="13" t="s">
        <v>69</v>
      </c>
      <c r="M50" s="13">
        <v>57865884</v>
      </c>
      <c r="O50" s="9"/>
    </row>
    <row r="51" spans="2:15" ht="15.75" x14ac:dyDescent="0.25">
      <c r="B51" s="8"/>
      <c r="C51" s="11" t="s">
        <v>70</v>
      </c>
      <c r="D51" s="15"/>
      <c r="E51" s="15"/>
      <c r="F51" s="15"/>
      <c r="G51" s="5"/>
      <c r="H51" s="5"/>
      <c r="I51" s="10"/>
      <c r="L51" s="13" t="s">
        <v>42</v>
      </c>
      <c r="M51" s="13">
        <v>157735392</v>
      </c>
      <c r="O51" s="9"/>
    </row>
    <row r="52" spans="2:15" ht="15.75" x14ac:dyDescent="0.25">
      <c r="B52" s="8"/>
      <c r="C52" s="17"/>
      <c r="D52" s="26" t="s">
        <v>71</v>
      </c>
      <c r="E52" s="15"/>
      <c r="H52" s="12"/>
      <c r="I52" s="10"/>
      <c r="K52" s="26"/>
      <c r="L52" s="13" t="s">
        <v>72</v>
      </c>
      <c r="M52" s="13">
        <v>50768714</v>
      </c>
      <c r="O52" s="9"/>
    </row>
    <row r="53" spans="2:15" ht="15.75" x14ac:dyDescent="0.25">
      <c r="B53" s="8"/>
      <c r="E53" s="15" t="s">
        <v>40</v>
      </c>
      <c r="F53" s="15"/>
      <c r="G53" s="13">
        <v>41654010</v>
      </c>
      <c r="H53" s="12"/>
      <c r="I53" s="10"/>
      <c r="K53" s="26"/>
      <c r="L53" s="13" t="s">
        <v>73</v>
      </c>
      <c r="M53" s="13">
        <v>77036511</v>
      </c>
      <c r="O53" s="9"/>
    </row>
    <row r="54" spans="2:15" ht="15.75" x14ac:dyDescent="0.25">
      <c r="B54" s="8"/>
      <c r="E54" s="15" t="s">
        <v>74</v>
      </c>
      <c r="F54" s="15"/>
      <c r="G54" s="13">
        <v>195865212</v>
      </c>
      <c r="I54" s="10"/>
      <c r="K54" s="26"/>
      <c r="L54" s="13" t="s">
        <v>75</v>
      </c>
      <c r="M54" s="13">
        <v>1417521</v>
      </c>
      <c r="N54" s="12">
        <f>SUM(M49:M54)</f>
        <v>360383441</v>
      </c>
      <c r="O54" s="9"/>
    </row>
    <row r="55" spans="2:15" ht="15.75" x14ac:dyDescent="0.25">
      <c r="B55" s="8"/>
      <c r="C55" s="17"/>
      <c r="E55" s="15" t="s">
        <v>76</v>
      </c>
      <c r="F55" s="15"/>
      <c r="G55" s="13">
        <v>26242071</v>
      </c>
      <c r="I55" s="10"/>
      <c r="O55" s="9"/>
    </row>
    <row r="56" spans="2:15" ht="15.75" x14ac:dyDescent="0.25">
      <c r="B56" s="8"/>
      <c r="C56" s="17"/>
      <c r="D56" s="15"/>
      <c r="E56" s="15" t="s">
        <v>77</v>
      </c>
      <c r="F56" s="15"/>
      <c r="G56" s="13">
        <v>34184085</v>
      </c>
      <c r="H56" s="5"/>
      <c r="J56" s="12" t="s">
        <v>78</v>
      </c>
      <c r="K56" s="28"/>
      <c r="O56" s="9"/>
    </row>
    <row r="57" spans="2:15" ht="15.75" x14ac:dyDescent="0.25">
      <c r="B57" s="8"/>
      <c r="C57" s="17"/>
      <c r="D57" s="15"/>
      <c r="E57" s="15" t="s">
        <v>79</v>
      </c>
      <c r="F57" s="15"/>
      <c r="G57" s="13">
        <v>578209314</v>
      </c>
      <c r="H57" s="12"/>
      <c r="J57" s="5"/>
      <c r="K57" s="5"/>
      <c r="L57" s="13" t="s">
        <v>80</v>
      </c>
      <c r="M57" s="13">
        <v>252694326</v>
      </c>
      <c r="N57" s="12">
        <f>SUM(M57:M58)</f>
        <v>252694326</v>
      </c>
      <c r="O57" s="9"/>
    </row>
    <row r="58" spans="2:15" ht="15" x14ac:dyDescent="0.2">
      <c r="B58" s="8"/>
      <c r="C58" s="17"/>
      <c r="D58" s="15"/>
      <c r="E58" s="15" t="s">
        <v>81</v>
      </c>
      <c r="F58" s="15"/>
      <c r="G58" s="13">
        <v>56195343</v>
      </c>
      <c r="J58" s="5"/>
      <c r="K58" s="5"/>
      <c r="L58" s="15"/>
      <c r="M58" s="13"/>
      <c r="O58" s="9"/>
    </row>
    <row r="59" spans="2:15" ht="15.75" x14ac:dyDescent="0.25">
      <c r="B59" s="8"/>
      <c r="C59" s="17"/>
      <c r="D59" s="15"/>
      <c r="E59" s="15" t="s">
        <v>82</v>
      </c>
      <c r="F59" s="15"/>
      <c r="G59" s="13">
        <v>44188792</v>
      </c>
      <c r="J59" s="12"/>
      <c r="K59" s="28"/>
      <c r="L59" s="13"/>
      <c r="M59" s="13"/>
      <c r="O59" s="9"/>
    </row>
    <row r="60" spans="2:15" ht="15.75" x14ac:dyDescent="0.25">
      <c r="B60" s="8"/>
      <c r="C60" s="17"/>
      <c r="D60" s="15"/>
      <c r="E60" s="15" t="s">
        <v>83</v>
      </c>
      <c r="F60" s="5"/>
      <c r="G60" s="13">
        <v>67624611</v>
      </c>
      <c r="J60" s="12" t="s">
        <v>84</v>
      </c>
      <c r="K60" s="28"/>
      <c r="L60" s="13"/>
      <c r="M60" s="13"/>
      <c r="O60" s="9"/>
    </row>
    <row r="61" spans="2:15" ht="15" x14ac:dyDescent="0.2">
      <c r="B61" s="8"/>
      <c r="C61" s="17"/>
      <c r="D61" s="15"/>
      <c r="E61" s="15" t="s">
        <v>85</v>
      </c>
      <c r="F61" s="15"/>
      <c r="G61" s="13">
        <v>660770</v>
      </c>
      <c r="L61" s="13" t="s">
        <v>84</v>
      </c>
      <c r="M61" s="13">
        <v>92715505</v>
      </c>
      <c r="N61" s="25"/>
      <c r="O61" s="9"/>
    </row>
    <row r="62" spans="2:15" ht="15.75" x14ac:dyDescent="0.25">
      <c r="B62" s="8"/>
      <c r="C62" s="17"/>
      <c r="D62" s="15"/>
      <c r="E62" s="15" t="s">
        <v>86</v>
      </c>
      <c r="F62" s="15"/>
      <c r="G62" s="13">
        <v>76239165</v>
      </c>
      <c r="L62" s="13" t="s">
        <v>87</v>
      </c>
      <c r="M62" s="13">
        <v>254268648</v>
      </c>
      <c r="N62" s="12">
        <f>SUM(M61:M62)</f>
        <v>346984153</v>
      </c>
      <c r="O62" s="9"/>
    </row>
    <row r="63" spans="2:15" ht="15" x14ac:dyDescent="0.2">
      <c r="B63" s="8"/>
      <c r="C63" s="17"/>
      <c r="E63" s="15" t="s">
        <v>88</v>
      </c>
      <c r="F63" s="15"/>
      <c r="G63" s="13">
        <v>86000</v>
      </c>
      <c r="O63" s="9"/>
    </row>
    <row r="64" spans="2:15" ht="15.75" x14ac:dyDescent="0.25">
      <c r="B64" s="8"/>
      <c r="C64" s="17"/>
      <c r="E64" s="15" t="s">
        <v>89</v>
      </c>
      <c r="F64" s="15"/>
      <c r="G64" s="13">
        <v>2168851</v>
      </c>
      <c r="H64" s="5"/>
      <c r="J64" s="12" t="s">
        <v>90</v>
      </c>
      <c r="K64" s="28"/>
      <c r="L64" s="13"/>
      <c r="M64" s="13"/>
      <c r="N64" s="5"/>
      <c r="O64" s="9"/>
    </row>
    <row r="65" spans="2:18" ht="15.75" x14ac:dyDescent="0.25">
      <c r="B65" s="8"/>
      <c r="E65" s="15" t="s">
        <v>91</v>
      </c>
      <c r="F65" s="15"/>
      <c r="G65" s="13">
        <v>3060470</v>
      </c>
      <c r="H65" s="12">
        <f>SUM(G53:G65)</f>
        <v>1126378694</v>
      </c>
      <c r="L65" s="13" t="s">
        <v>90</v>
      </c>
      <c r="M65" s="13">
        <v>43064507</v>
      </c>
      <c r="N65" s="12">
        <f>SUM(M64:M65)</f>
        <v>43064507</v>
      </c>
      <c r="O65" s="9"/>
    </row>
    <row r="66" spans="2:18" ht="15.75" x14ac:dyDescent="0.25">
      <c r="B66" s="8"/>
      <c r="D66" s="26" t="s">
        <v>92</v>
      </c>
      <c r="E66" s="15"/>
      <c r="F66" s="15"/>
      <c r="G66" s="13"/>
      <c r="H66" s="5"/>
      <c r="J66" s="12" t="s">
        <v>93</v>
      </c>
      <c r="K66" s="28"/>
      <c r="L66" s="13"/>
      <c r="M66" s="13"/>
      <c r="O66" s="9"/>
    </row>
    <row r="67" spans="2:18" x14ac:dyDescent="0.2">
      <c r="B67" s="8"/>
      <c r="D67" s="26"/>
      <c r="E67" s="15" t="s">
        <v>94</v>
      </c>
      <c r="F67" s="15"/>
      <c r="G67" s="13">
        <v>26211553</v>
      </c>
      <c r="K67" s="28"/>
      <c r="L67" s="13" t="s">
        <v>95</v>
      </c>
      <c r="M67" s="13">
        <v>16163265</v>
      </c>
      <c r="O67" s="9"/>
    </row>
    <row r="68" spans="2:18" ht="15.75" x14ac:dyDescent="0.25">
      <c r="B68" s="8"/>
      <c r="E68" s="15" t="s">
        <v>96</v>
      </c>
      <c r="F68" s="15"/>
      <c r="G68" s="13">
        <v>28864429</v>
      </c>
      <c r="L68" s="13" t="s">
        <v>97</v>
      </c>
      <c r="M68" s="13">
        <v>4195684</v>
      </c>
      <c r="N68" s="12">
        <f>+M68+M67</f>
        <v>20358949</v>
      </c>
      <c r="O68" s="9"/>
    </row>
    <row r="69" spans="2:18" ht="15.75" x14ac:dyDescent="0.25">
      <c r="B69" s="8"/>
      <c r="E69" s="15" t="s">
        <v>98</v>
      </c>
      <c r="F69" s="5"/>
      <c r="G69" s="13">
        <v>40520925</v>
      </c>
      <c r="H69" s="12">
        <f>SUM(G67:G69)</f>
        <v>95596907</v>
      </c>
      <c r="J69" s="12" t="s">
        <v>99</v>
      </c>
      <c r="N69" s="12">
        <f>+H49+H65+H69+H77+N54+N57+N62+N68+N65</f>
        <v>3103024455</v>
      </c>
      <c r="O69" s="9"/>
      <c r="Q69" s="29"/>
      <c r="R69" s="25"/>
    </row>
    <row r="70" spans="2:18" x14ac:dyDescent="0.2">
      <c r="B70" s="8"/>
      <c r="O70" s="9"/>
      <c r="Q70" s="29"/>
      <c r="R70" s="25"/>
    </row>
    <row r="71" spans="2:18" x14ac:dyDescent="0.2">
      <c r="B71" s="8"/>
      <c r="O71" s="9"/>
      <c r="Q71" s="29"/>
      <c r="R71" s="25"/>
    </row>
    <row r="72" spans="2:18" ht="15.75" x14ac:dyDescent="0.25">
      <c r="B72" s="8"/>
      <c r="D72" s="26" t="s">
        <v>100</v>
      </c>
      <c r="J72" s="12" t="s">
        <v>52</v>
      </c>
      <c r="N72" s="12">
        <v>889414747</v>
      </c>
      <c r="O72" s="9"/>
      <c r="P72" s="30"/>
    </row>
    <row r="73" spans="2:18" ht="15" x14ac:dyDescent="0.2">
      <c r="B73" s="8"/>
      <c r="C73" s="17"/>
      <c r="D73" s="26"/>
      <c r="E73" s="15" t="s">
        <v>101</v>
      </c>
      <c r="G73" s="13">
        <v>36104402</v>
      </c>
      <c r="H73" s="13"/>
      <c r="O73" s="9"/>
      <c r="P73" s="30"/>
    </row>
    <row r="74" spans="2:18" ht="15.75" x14ac:dyDescent="0.25">
      <c r="B74" s="8"/>
      <c r="C74" s="17"/>
      <c r="E74" s="15" t="s">
        <v>102</v>
      </c>
      <c r="G74" s="13">
        <v>3305553</v>
      </c>
      <c r="J74" s="12" t="s">
        <v>103</v>
      </c>
      <c r="K74" s="31"/>
      <c r="L74" s="31"/>
      <c r="M74" s="5"/>
      <c r="N74" s="5"/>
      <c r="O74" s="9"/>
      <c r="P74" s="30"/>
      <c r="Q74" s="29"/>
    </row>
    <row r="75" spans="2:18" ht="15.75" x14ac:dyDescent="0.25">
      <c r="B75" s="8"/>
      <c r="C75" s="17"/>
      <c r="D75" s="26"/>
      <c r="E75" s="15" t="s">
        <v>104</v>
      </c>
      <c r="G75" s="13">
        <v>16252646</v>
      </c>
      <c r="J75" s="12"/>
      <c r="K75" s="31"/>
      <c r="L75" s="13" t="s">
        <v>56</v>
      </c>
      <c r="M75" s="13">
        <v>808905500</v>
      </c>
      <c r="O75" s="32"/>
      <c r="P75" s="30"/>
    </row>
    <row r="76" spans="2:18" ht="15.75" x14ac:dyDescent="0.25">
      <c r="B76" s="8"/>
      <c r="C76" s="17"/>
      <c r="D76" s="26"/>
      <c r="E76" s="5" t="s">
        <v>105</v>
      </c>
      <c r="G76" s="13">
        <v>60587673</v>
      </c>
      <c r="J76" s="12"/>
      <c r="K76" s="31"/>
      <c r="L76" s="13" t="s">
        <v>58</v>
      </c>
      <c r="M76" s="13">
        <v>207376315</v>
      </c>
      <c r="N76" s="12">
        <f>+M75+M76</f>
        <v>1016281815</v>
      </c>
      <c r="O76" s="32"/>
      <c r="P76" s="30"/>
      <c r="Q76" s="25"/>
    </row>
    <row r="77" spans="2:18" ht="15.75" x14ac:dyDescent="0.25">
      <c r="B77" s="8"/>
      <c r="C77" s="17"/>
      <c r="E77" s="5" t="s">
        <v>106</v>
      </c>
      <c r="G77" s="13">
        <v>9802384</v>
      </c>
      <c r="H77" s="12">
        <f>SUM(G73:G77)</f>
        <v>126052658</v>
      </c>
      <c r="J77" s="12" t="s">
        <v>107</v>
      </c>
      <c r="K77" s="31"/>
      <c r="L77" s="31"/>
      <c r="M77" s="31"/>
      <c r="N77" s="12">
        <f>SUM(N69:N76)</f>
        <v>5008721017</v>
      </c>
      <c r="O77" s="32"/>
      <c r="P77" s="30"/>
      <c r="Q77" s="25"/>
    </row>
    <row r="78" spans="2:18" x14ac:dyDescent="0.2">
      <c r="B78" s="8"/>
      <c r="C78" s="5"/>
      <c r="D78" s="26"/>
      <c r="E78" s="5"/>
      <c r="G78" s="13"/>
      <c r="H78" s="5"/>
      <c r="J78" s="5"/>
      <c r="K78" s="5"/>
      <c r="L78" s="5"/>
      <c r="M78" s="5"/>
      <c r="N78" s="5"/>
      <c r="O78" s="32"/>
      <c r="P78" s="30"/>
    </row>
    <row r="79" spans="2:18" ht="15.75" x14ac:dyDescent="0.25">
      <c r="B79" s="33"/>
      <c r="D79" s="26"/>
      <c r="E79" s="5"/>
      <c r="G79" s="13"/>
      <c r="H79" s="12"/>
      <c r="J79" s="12"/>
      <c r="K79" s="31"/>
      <c r="L79" s="31"/>
      <c r="M79" s="31"/>
      <c r="N79" s="12"/>
      <c r="O79" s="34"/>
      <c r="Q79" s="25"/>
    </row>
    <row r="80" spans="2:18" ht="15.75" x14ac:dyDescent="0.25">
      <c r="B80" s="33"/>
      <c r="D80" s="26"/>
      <c r="E80" s="5"/>
      <c r="G80" s="13"/>
      <c r="H80" s="12"/>
      <c r="J80" s="12"/>
      <c r="K80" s="31"/>
      <c r="L80" s="31"/>
      <c r="M80"/>
      <c r="N80" s="12"/>
      <c r="O80" s="34"/>
      <c r="Q80" s="35"/>
      <c r="R80" s="36"/>
    </row>
    <row r="81" spans="2:18" ht="15.75" x14ac:dyDescent="0.25">
      <c r="B81" s="33"/>
      <c r="D81" s="26"/>
      <c r="E81" s="5"/>
      <c r="G81" s="13"/>
      <c r="H81" s="12"/>
      <c r="J81" s="12"/>
      <c r="K81" s="31"/>
      <c r="L81" s="31"/>
      <c r="M81" s="31"/>
      <c r="N81" s="12"/>
      <c r="O81" s="34"/>
      <c r="Q81" s="35"/>
      <c r="R81" s="36"/>
    </row>
    <row r="82" spans="2:18" ht="15.75" x14ac:dyDescent="0.25">
      <c r="B82" s="33"/>
      <c r="D82" s="26"/>
      <c r="E82" s="5"/>
      <c r="G82" s="13"/>
      <c r="H82" s="12"/>
      <c r="J82" s="12"/>
      <c r="K82" s="31"/>
      <c r="L82" s="31"/>
      <c r="M82" s="31"/>
      <c r="N82" s="12"/>
      <c r="O82" s="34"/>
      <c r="Q82" s="35"/>
      <c r="R82" s="36"/>
    </row>
    <row r="83" spans="2:18" ht="15.75" x14ac:dyDescent="0.25">
      <c r="B83" s="33"/>
      <c r="D83" s="26"/>
      <c r="E83" s="5"/>
      <c r="G83" s="13"/>
      <c r="H83" s="12"/>
      <c r="J83" s="12"/>
      <c r="K83" s="31"/>
      <c r="L83" s="31"/>
      <c r="M83" s="31"/>
      <c r="N83" s="12"/>
      <c r="O83" s="34"/>
      <c r="Q83" s="35"/>
      <c r="R83" s="36"/>
    </row>
    <row r="84" spans="2:18" ht="15.75" x14ac:dyDescent="0.25">
      <c r="B84" s="33"/>
      <c r="D84" s="26"/>
      <c r="E84" s="5"/>
      <c r="G84" s="13"/>
      <c r="H84" s="12"/>
      <c r="J84" s="12"/>
      <c r="K84" s="31"/>
      <c r="L84" s="31"/>
      <c r="M84" s="31"/>
      <c r="N84" s="12"/>
      <c r="O84" s="34"/>
      <c r="Q84" s="35"/>
      <c r="R84" s="36"/>
    </row>
    <row r="85" spans="2:18" ht="16.5" thickBot="1" x14ac:dyDescent="0.3">
      <c r="B85" s="37"/>
      <c r="C85" s="38"/>
      <c r="D85" s="39"/>
      <c r="E85" s="40"/>
      <c r="F85" s="38"/>
      <c r="G85" s="41"/>
      <c r="H85" s="42"/>
      <c r="I85" s="43"/>
      <c r="J85" s="42"/>
      <c r="K85" s="44"/>
      <c r="L85" s="44"/>
      <c r="M85" s="44"/>
      <c r="N85" s="42"/>
      <c r="O85" s="45"/>
      <c r="Q85" s="35"/>
      <c r="R85" s="36"/>
    </row>
  </sheetData>
  <mergeCells count="7">
    <mergeCell ref="C45:N4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JUN 25</vt:lpstr>
      <vt:lpstr>'CORTE JUN 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Control y Procedimientos</dc:creator>
  <cp:lastModifiedBy>Tesorería Control y Procedimientos</cp:lastModifiedBy>
  <cp:lastPrinted>2025-07-17T20:02:12Z</cp:lastPrinted>
  <dcterms:created xsi:type="dcterms:W3CDTF">2025-07-17T19:56:32Z</dcterms:created>
  <dcterms:modified xsi:type="dcterms:W3CDTF">2025-07-22T16:11:32Z</dcterms:modified>
</cp:coreProperties>
</file>